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<sst xmlns="http://schemas.openxmlformats.org/spreadsheetml/2006/main" count="236" uniqueCount="68">
  <si>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</si>
  <si>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</si>
  <si>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</si>
  <si>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</si>
  <si>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</si>
  <si>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</si>
  <si>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</si>
  <si>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</si>
  <si>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</si>
  <si>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</si>
  <si>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</si>
  <si>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</si>
  <si>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</si>
  <si>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</si>
  <si>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</si>
  <si>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</si>
  <si>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</si>
  <si>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</si>
  <si>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</si>
  <si>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</si>
  <si>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</si>
  <si>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</si>
  <si>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</si>
  <si>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</si>
  <si>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</si>
  <si>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</si>
  <si>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</si>
  <si>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</si>
  <si>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</si>
  <si>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</si>
  <si>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</si>
  <si>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</si>
  <si>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</si>
  <si>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</si>
  <si>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</si>
  <si>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</si>
  <si>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</si>
  <si>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</si>
  <si>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</si>
  <si>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</si>
  <si>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булочка "Выборгская"</t>
  </si>
  <si>
    <t>чай с сахаром</t>
  </si>
  <si>
    <t>груша</t>
  </si>
  <si>
    <t xml:space="preserve">бобовые отварные, котлета </t>
  </si>
  <si>
    <t>кукуруза консервированная</t>
  </si>
  <si>
    <t>кисель из концентрата на плодовых или ягодных экстрактах</t>
  </si>
  <si>
    <t>яблоко</t>
  </si>
  <si>
    <t>борщ на к/б с картофелем и капустой</t>
  </si>
  <si>
    <t xml:space="preserve">бутерброд  с маслом </t>
  </si>
  <si>
    <t>компот из смеси сухофруктов</t>
  </si>
  <si>
    <t>апельсин</t>
  </si>
  <si>
    <t>сложный гарнир</t>
  </si>
  <si>
    <t>зеленый горошек консервированный</t>
  </si>
  <si>
    <t>какао с молоком</t>
  </si>
  <si>
    <t>сок</t>
  </si>
  <si>
    <t xml:space="preserve">макаронные изделя отварные , гуляш </t>
  </si>
  <si>
    <t>овощи натуральные свежие</t>
  </si>
  <si>
    <t>кофейный напиток</t>
  </si>
  <si>
    <t>суп молочный с макаронными изделиями</t>
  </si>
  <si>
    <t>бутерброд с маслом и сыром</t>
  </si>
  <si>
    <t>каша перловая рассыпчатая,гуляш</t>
  </si>
  <si>
    <t>бананы</t>
  </si>
  <si>
    <t>каша гречневая рассыпчатая,тефтели из говядины с рисом , подлив</t>
  </si>
  <si>
    <t>суп рыбный</t>
  </si>
  <si>
    <t>Картофельное пюре/котлета/подлив</t>
  </si>
  <si>
    <t>директор школы</t>
  </si>
  <si>
    <t>М.Э. Гартман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</si>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</sst>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206" sqref="M20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65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66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7</v>
      </c>
      <c r="I3" s="45">
        <v>11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150</v>
      </c>
      <c r="G6" s="50">
        <v>6</v>
      </c>
      <c r="H6" s="50">
        <v>9</v>
      </c>
      <c r="I6" s="51">
        <v>35</v>
      </c>
      <c r="J6" s="50">
        <v>247</v>
      </c>
      <c r="K6"/>
      <c r="L6" s="50">
        <v>34.9</v>
      </c>
    </row>
    <row r="7" spans="1:12" ht="14.4">
      <c r="A7" s="23"/>
      <c r="B7" s="15"/>
      <c r="C7" s="11"/>
      <c r="D7" s="6"/>
      <c r="E7" s="52" t="s">
        <v>40</v>
      </c>
      <c r="F7" s="53">
        <v>200</v>
      </c>
      <c r="G7" s="54">
        <v>1.2</v>
      </c>
      <c r="H7" s="54">
        <v>3</v>
      </c>
      <c r="I7" s="55">
        <v>15.2</v>
      </c>
      <c r="J7" s="54">
        <v>154.35</v>
      </c>
      <c r="K7"/>
      <c r="L7" s="54">
        <v>1.45</v>
      </c>
    </row>
    <row r="8" spans="1:12" ht="14.4">
      <c r="A8" s="23"/>
      <c r="B8" s="15"/>
      <c r="C8" s="11"/>
      <c r="D8" s="7" t="s">
        <v>22</v>
      </c>
      <c r="E8" s="52" t="s">
        <v>41</v>
      </c>
      <c r="F8" s="53">
        <v>30</v>
      </c>
      <c r="G8" s="54">
        <v>0</v>
      </c>
      <c r="H8" s="54">
        <v>0.1</v>
      </c>
      <c r="I8" s="55">
        <v>14</v>
      </c>
      <c r="J8" s="54">
        <v>53</v>
      </c>
      <c r="K8"/>
      <c r="L8" s="54">
        <v>2.8</v>
      </c>
    </row>
    <row r="9" spans="1:12" ht="14.4">
      <c r="A9" s="23"/>
      <c r="B9" s="15"/>
      <c r="C9" s="11"/>
      <c r="D9" s="7" t="s">
        <v>23</v>
      </c>
      <c r="E9" s="52" t="s">
        <v>23</v>
      </c>
      <c r="F9" s="62">
        <v>60</v>
      </c>
      <c r="G9" s="54">
        <v>4.05</v>
      </c>
      <c r="H9" s="54">
        <v>0.5</v>
      </c>
      <c r="I9" s="55">
        <v>24.4</v>
      </c>
      <c r="J9" s="54">
        <v>121</v>
      </c>
      <c r="K9"/>
      <c r="L9" s="63">
        <v>13</v>
      </c>
    </row>
    <row r="10" spans="1:12" ht="14.4">
      <c r="A10" s="23"/>
      <c r="B10" s="15"/>
      <c r="C10" s="11"/>
      <c r="D10" s="7" t="s">
        <v>24</v>
      </c>
      <c r="E10" s="52" t="s">
        <v>42</v>
      </c>
      <c r="F10" s="53">
        <v>100</v>
      </c>
      <c r="G10" s="54">
        <v>0.55000000000000004</v>
      </c>
      <c r="H10" s="54">
        <v>0.4</v>
      </c>
      <c r="I10" s="55">
        <v>14.2</v>
      </c>
      <c r="J10" s="54">
        <v>64.86</v>
      </c>
      <c r="K10"/>
      <c r="L10" s="54">
        <v>21.85</v>
      </c>
    </row>
    <row r="11" spans="1:12" ht="14.4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11.8</v>
      </c>
      <c r="H15" s="19">
        <f t="shared" si="0"/>
        <v>13</v>
      </c>
      <c r="I15" s="19">
        <f t="shared" si="0"/>
        <v>102.8</v>
      </c>
      <c r="J15" s="19">
        <f t="shared" si="0"/>
        <v>640.21</v>
      </c>
      <c r="K15" s="25"/>
      <c r="L15" s="19">
        <f t="shared" ref="L15" si="1">SUM(L6:L14)</f>
        <v>74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7" t="s">
        <v>32</v>
      </c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>
      <c r="A26" s="29">
        <f>A6</f>
        <v>1</v>
      </c>
      <c r="B26" s="30">
        <f>B6</f>
        <v>1</v>
      </c>
      <c r="C26" s="57" t="s">
        <v>4</v>
      </c>
      <c r="D26" s="58"/>
      <c r="E26" s="31"/>
      <c r="F26" s="32">
        <f>F15+F25</f>
        <v>540</v>
      </c>
      <c r="G26" s="32">
        <f t="shared" ref="G26:J26" si="4">G15+G25</f>
        <v>11.8</v>
      </c>
      <c r="H26" s="32">
        <f t="shared" si="4"/>
        <v>13</v>
      </c>
      <c r="I26" s="32">
        <f t="shared" si="4"/>
        <v>102.8</v>
      </c>
      <c r="J26" s="32">
        <f t="shared" si="4"/>
        <v>640.21</v>
      </c>
      <c r="K26" s="32"/>
      <c r="L26" s="32">
        <f t="shared" ref="L26" si="5">L15+L25</f>
        <v>74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48" t="s">
        <v>43</v>
      </c>
      <c r="F27" s="49">
        <v>200</v>
      </c>
      <c r="G27" s="50">
        <v>38.4</v>
      </c>
      <c r="H27" s="50">
        <v>30.5</v>
      </c>
      <c r="I27" s="51">
        <v>67.599999999999994</v>
      </c>
      <c r="J27" s="50">
        <v>703</v>
      </c>
      <c r="K27"/>
      <c r="L27" s="50">
        <v>29</v>
      </c>
    </row>
    <row r="28" spans="1:12" ht="14.4">
      <c r="A28" s="14"/>
      <c r="B28" s="15"/>
      <c r="C28" s="11"/>
      <c r="D28" s="6"/>
      <c r="E28" s="52" t="s">
        <v>44</v>
      </c>
      <c r="F28" s="53">
        <v>200</v>
      </c>
      <c r="G28" s="54">
        <v>2</v>
      </c>
      <c r="H28" s="54">
        <v>1</v>
      </c>
      <c r="I28" s="55">
        <v>11</v>
      </c>
      <c r="J28" s="54">
        <v>60</v>
      </c>
      <c r="K28"/>
      <c r="L28" s="54">
        <v>3.02</v>
      </c>
    </row>
    <row r="29" spans="1:12" ht="28.8">
      <c r="A29" s="14"/>
      <c r="B29" s="15"/>
      <c r="C29" s="11"/>
      <c r="D29" s="7" t="s">
        <v>22</v>
      </c>
      <c r="E29" s="52" t="s">
        <v>45</v>
      </c>
      <c r="F29" s="53">
        <v>30</v>
      </c>
      <c r="G29" s="54">
        <v>0.2</v>
      </c>
      <c r="H29" s="54">
        <v>0</v>
      </c>
      <c r="I29" s="55">
        <v>10</v>
      </c>
      <c r="J29" s="54">
        <v>119</v>
      </c>
      <c r="K29"/>
      <c r="L29" s="54">
        <v>2.8</v>
      </c>
    </row>
    <row r="30" spans="1:12" ht="14.4">
      <c r="A30" s="14"/>
      <c r="B30" s="15"/>
      <c r="C30" s="11"/>
      <c r="D30" s="7" t="s">
        <v>23</v>
      </c>
      <c r="E30" s="52" t="s">
        <v>23</v>
      </c>
      <c r="F30" s="53">
        <v>60</v>
      </c>
      <c r="G30" s="54">
        <v>4.05</v>
      </c>
      <c r="H30" s="54">
        <v>0.5</v>
      </c>
      <c r="I30" s="55">
        <v>24.4</v>
      </c>
      <c r="J30" s="54">
        <v>121</v>
      </c>
      <c r="K30"/>
      <c r="L30" s="54">
        <v>6.4</v>
      </c>
    </row>
    <row r="31" spans="1:12" ht="14.4">
      <c r="A31" s="14"/>
      <c r="B31" s="15"/>
      <c r="C31" s="11"/>
      <c r="D31" s="7" t="s">
        <v>24</v>
      </c>
      <c r="E31" s="52" t="s">
        <v>46</v>
      </c>
      <c r="F31" s="53">
        <v>100</v>
      </c>
      <c r="G31" s="54">
        <v>1</v>
      </c>
      <c r="H31" s="54">
        <v>1</v>
      </c>
      <c r="I31" s="55">
        <v>18</v>
      </c>
      <c r="J31" s="54">
        <v>85</v>
      </c>
      <c r="K31"/>
      <c r="L31" s="54">
        <v>32.78</v>
      </c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590</v>
      </c>
      <c r="G35" s="19">
        <f>SUM(G27:G34)</f>
        <v>45.65</v>
      </c>
      <c r="H35" s="19">
        <f>SUM(H27:H34)</f>
        <v>33</v>
      </c>
      <c r="I35" s="19">
        <f>SUM(I27:I34)</f>
        <v>131</v>
      </c>
      <c r="J35" s="19">
        <f>SUM(J27:J34)</f>
        <v>1088</v>
      </c>
      <c r="K35" s="25"/>
      <c r="L35" s="19">
        <f>SUM(L27:L34)</f>
        <v>74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4"/>
      <c r="B42" s="15"/>
      <c r="C42" s="11"/>
      <c r="D42" s="7" t="s">
        <v>32</v>
      </c>
      <c r="E42" s="39"/>
      <c r="F42" s="40"/>
      <c r="G42" s="40"/>
      <c r="H42" s="40"/>
      <c r="I42" s="40"/>
      <c r="J42" s="40"/>
      <c r="K42" s="4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57" t="s">
        <v>4</v>
      </c>
      <c r="D46" s="58"/>
      <c r="E46" s="31"/>
      <c r="F46" s="32">
        <f>F35+F45</f>
        <v>590</v>
      </c>
      <c r="G46" s="32">
        <f t="shared" ref="G46" si="10">G35+G45</f>
        <v>45.65</v>
      </c>
      <c r="H46" s="32">
        <f t="shared" ref="H46" si="11">H35+H45</f>
        <v>33</v>
      </c>
      <c r="I46" s="32">
        <f t="shared" ref="I46" si="12">I35+I45</f>
        <v>131</v>
      </c>
      <c r="J46" s="32">
        <f t="shared" ref="J46:L46" si="13">J35+J45</f>
        <v>1088</v>
      </c>
      <c r="K46" s="32"/>
      <c r="L46" s="32">
        <f t="shared" si="13"/>
        <v>74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48" t="s">
        <v>47</v>
      </c>
      <c r="F47" s="49">
        <v>200</v>
      </c>
      <c r="G47" s="50">
        <v>1.9</v>
      </c>
      <c r="H47" s="50">
        <v>5.5</v>
      </c>
      <c r="I47" s="51">
        <v>12</v>
      </c>
      <c r="J47" s="50">
        <v>105</v>
      </c>
      <c r="K47"/>
      <c r="L47" s="50">
        <v>25.78</v>
      </c>
    </row>
    <row r="48" spans="1:12" ht="14.4">
      <c r="A48" s="23"/>
      <c r="B48" s="15"/>
      <c r="C48" s="11"/>
      <c r="D48" s="6"/>
      <c r="E48" s="52" t="s">
        <v>48</v>
      </c>
      <c r="F48" s="53">
        <v>200</v>
      </c>
      <c r="G48" s="54">
        <v>3.12</v>
      </c>
      <c r="H48" s="54">
        <v>7.57</v>
      </c>
      <c r="I48" s="55">
        <v>19.57</v>
      </c>
      <c r="J48" s="54">
        <v>161.30000000000001</v>
      </c>
      <c r="K48"/>
      <c r="L48" s="54">
        <v>3.35</v>
      </c>
    </row>
    <row r="49" spans="1:12" ht="14.4">
      <c r="A49" s="23"/>
      <c r="B49" s="15"/>
      <c r="C49" s="11"/>
      <c r="D49" s="7" t="s">
        <v>22</v>
      </c>
      <c r="E49" s="52" t="s">
        <v>49</v>
      </c>
      <c r="F49" s="53">
        <v>30</v>
      </c>
      <c r="G49" s="54">
        <v>2</v>
      </c>
      <c r="H49" s="54">
        <v>0</v>
      </c>
      <c r="I49" s="55">
        <v>41</v>
      </c>
      <c r="J49" s="54">
        <v>171</v>
      </c>
      <c r="K49"/>
      <c r="L49" s="54">
        <v>2.8</v>
      </c>
    </row>
    <row r="50" spans="1:12" ht="14.4">
      <c r="A50" s="23"/>
      <c r="B50" s="15"/>
      <c r="C50" s="11"/>
      <c r="D50" s="7" t="s">
        <v>23</v>
      </c>
      <c r="E50" s="52" t="s">
        <v>23</v>
      </c>
      <c r="F50" s="53">
        <v>60</v>
      </c>
      <c r="G50" s="54">
        <v>4.05</v>
      </c>
      <c r="H50" s="54">
        <v>0.5</v>
      </c>
      <c r="I50" s="55">
        <v>24.4</v>
      </c>
      <c r="J50" s="54">
        <v>121</v>
      </c>
      <c r="K50"/>
      <c r="L50" s="54">
        <v>6.08</v>
      </c>
    </row>
    <row r="51" spans="1:12" ht="14.4">
      <c r="A51" s="23"/>
      <c r="B51" s="15"/>
      <c r="C51" s="11"/>
      <c r="D51" s="7" t="s">
        <v>24</v>
      </c>
      <c r="E51" s="52" t="s">
        <v>50</v>
      </c>
      <c r="F51" s="53">
        <v>100</v>
      </c>
      <c r="G51" s="54">
        <v>2</v>
      </c>
      <c r="H51" s="54">
        <v>1</v>
      </c>
      <c r="I51" s="55">
        <v>20</v>
      </c>
      <c r="J51" s="54">
        <v>108</v>
      </c>
      <c r="K51"/>
      <c r="L51" s="54">
        <v>41.8</v>
      </c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590</v>
      </c>
      <c r="G55" s="19">
        <f>SUM(G47:G54)</f>
        <v>13.07</v>
      </c>
      <c r="H55" s="19">
        <f>SUM(H47:H54)</f>
        <v>14.57</v>
      </c>
      <c r="I55" s="19">
        <f>SUM(I47:I54)</f>
        <v>116.97</v>
      </c>
      <c r="J55" s="19">
        <f>SUM(J47:J54)</f>
        <v>666.3</v>
      </c>
      <c r="K55" s="25"/>
      <c r="L55" s="19">
        <f>SUM(L47:L54)</f>
        <v>79.81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7" t="s">
        <v>29</v>
      </c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3"/>
      <c r="B61" s="15"/>
      <c r="C61" s="11"/>
      <c r="D61" s="7" t="s">
        <v>31</v>
      </c>
      <c r="E61" s="39"/>
      <c r="F61" s="40"/>
      <c r="G61" s="40"/>
      <c r="H61" s="40"/>
      <c r="I61" s="40"/>
      <c r="J61" s="40"/>
      <c r="K61" s="41"/>
      <c r="L61" s="40"/>
    </row>
    <row r="62" spans="1:12" ht="14.4">
      <c r="A62" s="23"/>
      <c r="B62" s="15"/>
      <c r="C62" s="11"/>
      <c r="D62" s="7" t="s">
        <v>32</v>
      </c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57" t="s">
        <v>4</v>
      </c>
      <c r="D66" s="58"/>
      <c r="E66" s="31"/>
      <c r="F66" s="32">
        <f>F55+F65</f>
        <v>590</v>
      </c>
      <c r="G66" s="32">
        <f t="shared" ref="G66" si="18">G55+G65</f>
        <v>13.07</v>
      </c>
      <c r="H66" s="32">
        <f t="shared" ref="H66" si="19">H55+H65</f>
        <v>14.57</v>
      </c>
      <c r="I66" s="32">
        <f t="shared" ref="I66" si="20">I55+I65</f>
        <v>116.97</v>
      </c>
      <c r="J66" s="32">
        <f t="shared" ref="J66:L66" si="21">J55+J65</f>
        <v>666.3</v>
      </c>
      <c r="K66" s="32"/>
      <c r="L66" s="32">
        <f t="shared" si="21"/>
        <v>79.81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48" t="s">
        <v>51</v>
      </c>
      <c r="F67" s="49">
        <v>200</v>
      </c>
      <c r="G67" s="50">
        <v>4</v>
      </c>
      <c r="H67" s="50">
        <v>7</v>
      </c>
      <c r="I67" s="51">
        <v>23</v>
      </c>
      <c r="J67" s="50">
        <v>168.5</v>
      </c>
      <c r="K67"/>
      <c r="L67" s="50">
        <v>25.08</v>
      </c>
    </row>
    <row r="68" spans="1:12" ht="14.4">
      <c r="A68" s="23"/>
      <c r="B68" s="15"/>
      <c r="C68" s="11"/>
      <c r="D68" s="6"/>
      <c r="E68" s="52" t="s">
        <v>52</v>
      </c>
      <c r="F68" s="53">
        <v>200</v>
      </c>
      <c r="G68" s="54">
        <v>2</v>
      </c>
      <c r="H68" s="54"/>
      <c r="I68" s="55">
        <v>4</v>
      </c>
      <c r="J68" s="54">
        <v>22</v>
      </c>
      <c r="K68"/>
      <c r="L68" s="54">
        <v>7.6</v>
      </c>
    </row>
    <row r="69" spans="1:12" ht="14.4">
      <c r="A69" s="23"/>
      <c r="B69" s="15"/>
      <c r="C69" s="11"/>
      <c r="D69" s="7" t="s">
        <v>22</v>
      </c>
      <c r="E69" s="52" t="s">
        <v>53</v>
      </c>
      <c r="F69" s="53">
        <v>30</v>
      </c>
      <c r="G69" s="54">
        <v>3.6</v>
      </c>
      <c r="H69" s="54">
        <v>3.6</v>
      </c>
      <c r="I69" s="55">
        <v>22.8</v>
      </c>
      <c r="J69" s="54">
        <v>135</v>
      </c>
      <c r="K69"/>
      <c r="L69" s="54">
        <v>2.8</v>
      </c>
    </row>
    <row r="70" spans="1:12" ht="15" thickBot="1">
      <c r="A70" s="23"/>
      <c r="B70" s="15"/>
      <c r="C70" s="11"/>
      <c r="D70" s="7" t="s">
        <v>23</v>
      </c>
      <c r="E70" s="52" t="s">
        <v>23</v>
      </c>
      <c r="F70" s="53">
        <v>60</v>
      </c>
      <c r="G70" s="54">
        <v>4.05</v>
      </c>
      <c r="H70" s="54">
        <v>0.5</v>
      </c>
      <c r="I70" s="55">
        <v>24.4</v>
      </c>
      <c r="J70" s="54">
        <v>121</v>
      </c>
      <c r="K70"/>
      <c r="L70" s="54">
        <v>8.9600000000000009</v>
      </c>
    </row>
    <row r="71" spans="1:12" ht="14.4">
      <c r="A71" s="23"/>
      <c r="B71" s="15"/>
      <c r="C71" s="11"/>
      <c r="D71" s="7" t="s">
        <v>24</v>
      </c>
      <c r="E71" s="48" t="s">
        <v>54</v>
      </c>
      <c r="F71" s="49">
        <v>100</v>
      </c>
      <c r="G71" s="54"/>
      <c r="H71" s="54"/>
      <c r="I71" s="55">
        <v>10</v>
      </c>
      <c r="J71" s="54">
        <v>40</v>
      </c>
      <c r="K71"/>
      <c r="L71" s="50">
        <v>23.92</v>
      </c>
    </row>
    <row r="72" spans="1:12" ht="14.4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590</v>
      </c>
      <c r="G75" s="19">
        <f t="shared" ref="G75" si="22">SUM(G67:G74)</f>
        <v>13.649999999999999</v>
      </c>
      <c r="H75" s="19">
        <f t="shared" ref="H75" si="23">SUM(H67:H74)</f>
        <v>11.1</v>
      </c>
      <c r="I75" s="19">
        <f t="shared" ref="I75" si="24">SUM(I67:I74)</f>
        <v>84.199999999999989</v>
      </c>
      <c r="J75" s="19">
        <f t="shared" ref="J75:L75" si="25">SUM(J67:J74)</f>
        <v>486.5</v>
      </c>
      <c r="K75" s="25"/>
      <c r="L75" s="19">
        <f t="shared" si="25"/>
        <v>68.36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27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7" t="s">
        <v>28</v>
      </c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40"/>
    </row>
    <row r="81" spans="1:12" ht="14.4">
      <c r="A81" s="23"/>
      <c r="B81" s="15"/>
      <c r="C81" s="11"/>
      <c r="D81" s="7" t="s">
        <v>31</v>
      </c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3"/>
      <c r="B82" s="15"/>
      <c r="C82" s="11"/>
      <c r="D82" s="7" t="s">
        <v>32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57" t="s">
        <v>4</v>
      </c>
      <c r="D86" s="58"/>
      <c r="E86" s="31"/>
      <c r="F86" s="32">
        <f>F75+F85</f>
        <v>590</v>
      </c>
      <c r="G86" s="32">
        <f t="shared" ref="G86" si="30">G75+G85</f>
        <v>13.649999999999999</v>
      </c>
      <c r="H86" s="32">
        <f t="shared" ref="H86" si="31">H75+H85</f>
        <v>11.1</v>
      </c>
      <c r="I86" s="32">
        <f t="shared" ref="I86" si="32">I75+I85</f>
        <v>84.199999999999989</v>
      </c>
      <c r="J86" s="32">
        <f t="shared" ref="J86:L86" si="33">J75+J85</f>
        <v>486.5</v>
      </c>
      <c r="K86" s="32"/>
      <c r="L86" s="32">
        <f t="shared" si="33"/>
        <v>68.36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48" t="s">
        <v>55</v>
      </c>
      <c r="F87" s="49">
        <v>200</v>
      </c>
      <c r="G87" s="50">
        <v>21</v>
      </c>
      <c r="H87" s="50">
        <v>19</v>
      </c>
      <c r="I87" s="51">
        <v>47</v>
      </c>
      <c r="J87" s="50">
        <v>449</v>
      </c>
      <c r="K87"/>
      <c r="L87" s="50">
        <v>30.3</v>
      </c>
    </row>
    <row r="88" spans="1:12" ht="14.4">
      <c r="A88" s="23"/>
      <c r="B88" s="15"/>
      <c r="C88" s="11"/>
      <c r="D88" s="6"/>
      <c r="E88" s="52" t="s">
        <v>56</v>
      </c>
      <c r="F88" s="53">
        <v>200</v>
      </c>
      <c r="G88" s="54">
        <v>0.66</v>
      </c>
      <c r="H88" s="54">
        <v>0.12</v>
      </c>
      <c r="I88" s="55">
        <v>2.2799999999999998</v>
      </c>
      <c r="J88" s="54">
        <v>13.2</v>
      </c>
      <c r="K88"/>
      <c r="L88" s="54">
        <v>8.36</v>
      </c>
    </row>
    <row r="89" spans="1:12" ht="14.4">
      <c r="A89" s="23"/>
      <c r="B89" s="15"/>
      <c r="C89" s="11"/>
      <c r="D89" s="7" t="s">
        <v>22</v>
      </c>
      <c r="E89" s="52" t="s">
        <v>57</v>
      </c>
      <c r="F89" s="53">
        <v>30</v>
      </c>
      <c r="G89" s="54">
        <v>3</v>
      </c>
      <c r="H89" s="54">
        <v>3.1</v>
      </c>
      <c r="I89" s="55">
        <v>17.899999999999999</v>
      </c>
      <c r="J89" s="54">
        <v>109</v>
      </c>
      <c r="K89"/>
      <c r="L89" s="54">
        <v>2.8</v>
      </c>
    </row>
    <row r="90" spans="1:12" ht="14.4">
      <c r="A90" s="23"/>
      <c r="B90" s="15"/>
      <c r="C90" s="11"/>
      <c r="D90" s="7" t="s">
        <v>23</v>
      </c>
      <c r="E90" s="52" t="s">
        <v>23</v>
      </c>
      <c r="F90" s="53">
        <v>60</v>
      </c>
      <c r="G90" s="54">
        <v>4.05</v>
      </c>
      <c r="H90" s="54">
        <v>0.5</v>
      </c>
      <c r="I90" s="55">
        <v>24.4</v>
      </c>
      <c r="J90" s="54">
        <v>121</v>
      </c>
      <c r="K90"/>
      <c r="L90" s="54">
        <v>9.69</v>
      </c>
    </row>
    <row r="91" spans="1:12" ht="14.4">
      <c r="A91" s="23"/>
      <c r="B91" s="15"/>
      <c r="C91" s="11"/>
      <c r="D91" s="7" t="s">
        <v>24</v>
      </c>
      <c r="E91" s="52" t="s">
        <v>42</v>
      </c>
      <c r="F91" s="53">
        <v>100</v>
      </c>
      <c r="G91" s="54">
        <v>0.55000000000000004</v>
      </c>
      <c r="H91" s="54">
        <v>0.4</v>
      </c>
      <c r="I91" s="55">
        <v>14.2</v>
      </c>
      <c r="J91" s="54">
        <v>64.86</v>
      </c>
      <c r="K91"/>
      <c r="L91" s="54">
        <v>22.85</v>
      </c>
    </row>
    <row r="92" spans="1:12" ht="14.4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590</v>
      </c>
      <c r="G95" s="19">
        <f t="shared" ref="G95" si="34">SUM(G87:G94)</f>
        <v>29.26</v>
      </c>
      <c r="H95" s="19">
        <f t="shared" ref="H95" si="35">SUM(H87:H94)</f>
        <v>23.12</v>
      </c>
      <c r="I95" s="19">
        <f t="shared" ref="I95" si="36">SUM(I87:I94)</f>
        <v>105.78000000000002</v>
      </c>
      <c r="J95" s="19">
        <f t="shared" ref="J95:L95" si="37">SUM(J87:J94)</f>
        <v>757.06000000000006</v>
      </c>
      <c r="K95" s="25"/>
      <c r="L95" s="19">
        <f t="shared" si="37"/>
        <v>74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7" t="s">
        <v>27</v>
      </c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7" t="s">
        <v>28</v>
      </c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3"/>
      <c r="B99" s="15"/>
      <c r="C99" s="11"/>
      <c r="D99" s="7" t="s">
        <v>29</v>
      </c>
      <c r="E99" s="39"/>
      <c r="F99" s="40"/>
      <c r="G99" s="40"/>
      <c r="H99" s="40"/>
      <c r="I99" s="40"/>
      <c r="J99" s="40"/>
      <c r="K99" s="41"/>
      <c r="L99" s="40"/>
    </row>
    <row r="100" spans="1:12" ht="14.4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3"/>
      <c r="B101" s="15"/>
      <c r="C101" s="11"/>
      <c r="D101" s="7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7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4.4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7" t="s">
        <v>4</v>
      </c>
      <c r="D106" s="58"/>
      <c r="E106" s="31"/>
      <c r="F106" s="32">
        <f>F95+F105</f>
        <v>590</v>
      </c>
      <c r="G106" s="32">
        <f t="shared" ref="G106" si="42">G95+G105</f>
        <v>29.26</v>
      </c>
      <c r="H106" s="32">
        <f t="shared" ref="H106" si="43">H95+H105</f>
        <v>23.12</v>
      </c>
      <c r="I106" s="32">
        <f t="shared" ref="I106" si="44">I95+I105</f>
        <v>105.78000000000002</v>
      </c>
      <c r="J106" s="32">
        <f t="shared" ref="J106:L106" si="45">J95+J105</f>
        <v>757.06000000000006</v>
      </c>
      <c r="K106" s="32"/>
      <c r="L106" s="32">
        <f t="shared" si="45"/>
        <v>74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48" t="s">
        <v>58</v>
      </c>
      <c r="F107" s="49">
        <v>200</v>
      </c>
      <c r="G107" s="50">
        <v>5.5</v>
      </c>
      <c r="H107" s="50">
        <v>5.5</v>
      </c>
      <c r="I107" s="51">
        <v>19.899999999999999</v>
      </c>
      <c r="J107" s="50">
        <v>151</v>
      </c>
      <c r="K107"/>
      <c r="L107" s="50">
        <v>7.45</v>
      </c>
    </row>
    <row r="108" spans="1:12" ht="14.4">
      <c r="A108" s="23"/>
      <c r="B108" s="15"/>
      <c r="C108" s="11"/>
      <c r="D108" s="6"/>
      <c r="E108" s="52" t="s">
        <v>59</v>
      </c>
      <c r="F108" s="53">
        <v>200</v>
      </c>
      <c r="G108" s="54">
        <v>6.75</v>
      </c>
      <c r="H108" s="54">
        <v>10.43</v>
      </c>
      <c r="I108" s="55">
        <v>24.54</v>
      </c>
      <c r="J108" s="54">
        <v>222.4</v>
      </c>
      <c r="K108"/>
      <c r="L108" s="54">
        <v>1.45</v>
      </c>
    </row>
    <row r="109" spans="1:12" ht="14.4">
      <c r="A109" s="23"/>
      <c r="B109" s="15"/>
      <c r="C109" s="11"/>
      <c r="D109" s="7" t="s">
        <v>22</v>
      </c>
      <c r="E109" s="52" t="s">
        <v>41</v>
      </c>
      <c r="F109" s="53">
        <v>50</v>
      </c>
      <c r="G109" s="54">
        <v>0</v>
      </c>
      <c r="H109" s="54">
        <v>0.1</v>
      </c>
      <c r="I109" s="55">
        <v>14</v>
      </c>
      <c r="J109" s="54">
        <v>53</v>
      </c>
      <c r="K109"/>
      <c r="L109" s="54">
        <v>2.8</v>
      </c>
    </row>
    <row r="110" spans="1:12" ht="14.4">
      <c r="A110" s="23"/>
      <c r="B110" s="15"/>
      <c r="C110" s="11"/>
      <c r="D110" s="7" t="s">
        <v>23</v>
      </c>
      <c r="E110" s="52" t="s">
        <v>23</v>
      </c>
      <c r="F110" s="53">
        <v>60</v>
      </c>
      <c r="G110" s="54">
        <v>4.05</v>
      </c>
      <c r="H110" s="54">
        <v>0.5</v>
      </c>
      <c r="I110" s="55">
        <v>24.4</v>
      </c>
      <c r="J110" s="54">
        <v>121</v>
      </c>
      <c r="K110"/>
      <c r="L110" s="54">
        <v>20.5</v>
      </c>
    </row>
    <row r="111" spans="1:12" ht="14.4">
      <c r="A111" s="23"/>
      <c r="B111" s="15"/>
      <c r="C111" s="11"/>
      <c r="D111" s="7" t="s">
        <v>24</v>
      </c>
      <c r="E111" s="52" t="s">
        <v>50</v>
      </c>
      <c r="F111" s="53">
        <v>100</v>
      </c>
      <c r="G111" s="54">
        <v>2</v>
      </c>
      <c r="H111" s="54">
        <v>2</v>
      </c>
      <c r="I111" s="55">
        <v>49.3</v>
      </c>
      <c r="J111" s="54">
        <v>245</v>
      </c>
      <c r="K111"/>
      <c r="L111" s="54">
        <v>41.8</v>
      </c>
    </row>
    <row r="112" spans="1:12" ht="14.4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610</v>
      </c>
      <c r="G115" s="19">
        <f t="shared" ref="G115:J115" si="46">SUM(G107:G114)</f>
        <v>18.3</v>
      </c>
      <c r="H115" s="19">
        <f t="shared" si="46"/>
        <v>18.53</v>
      </c>
      <c r="I115" s="19">
        <f t="shared" si="46"/>
        <v>132.13999999999999</v>
      </c>
      <c r="J115" s="19">
        <f t="shared" si="46"/>
        <v>792.4</v>
      </c>
      <c r="K115" s="25"/>
      <c r="L115" s="19">
        <f t="shared" ref="L115" si="47">SUM(L107:L114)</f>
        <v>74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>
      <c r="A126" s="29">
        <f>A107</f>
        <v>2</v>
      </c>
      <c r="B126" s="30">
        <f>B107</f>
        <v>1</v>
      </c>
      <c r="C126" s="57" t="s">
        <v>4</v>
      </c>
      <c r="D126" s="58"/>
      <c r="E126" s="31"/>
      <c r="F126" s="32">
        <f>F115+F125</f>
        <v>610</v>
      </c>
      <c r="G126" s="32">
        <f t="shared" ref="G126" si="50">G115+G125</f>
        <v>18.3</v>
      </c>
      <c r="H126" s="32">
        <f t="shared" ref="H126" si="51">H115+H125</f>
        <v>18.53</v>
      </c>
      <c r="I126" s="32">
        <f t="shared" ref="I126" si="52">I115+I125</f>
        <v>132.13999999999999</v>
      </c>
      <c r="J126" s="32">
        <f t="shared" ref="J126:L126" si="53">J115+J125</f>
        <v>792.4</v>
      </c>
      <c r="K126" s="32"/>
      <c r="L126" s="32">
        <f t="shared" si="53"/>
        <v>74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48" t="s">
        <v>60</v>
      </c>
      <c r="F127" s="49">
        <v>200</v>
      </c>
      <c r="G127" s="50">
        <v>19</v>
      </c>
      <c r="H127" s="50">
        <v>19</v>
      </c>
      <c r="I127" s="51">
        <v>39</v>
      </c>
      <c r="J127" s="50">
        <v>410</v>
      </c>
      <c r="K127"/>
      <c r="L127" s="50">
        <v>36.700000000000003</v>
      </c>
    </row>
    <row r="128" spans="1:12" ht="14.4">
      <c r="A128" s="14"/>
      <c r="B128" s="15"/>
      <c r="C128" s="11"/>
      <c r="D128" s="6"/>
      <c r="E128" s="52" t="s">
        <v>56</v>
      </c>
      <c r="F128" s="53">
        <v>200</v>
      </c>
      <c r="G128" s="54">
        <v>0.66</v>
      </c>
      <c r="H128" s="54">
        <v>0.12</v>
      </c>
      <c r="I128" s="55">
        <v>2.2799999999999998</v>
      </c>
      <c r="J128" s="54">
        <v>13.2</v>
      </c>
      <c r="K128"/>
      <c r="L128" s="54">
        <v>8.8800000000000008</v>
      </c>
    </row>
    <row r="129" spans="1:12" ht="14.4">
      <c r="A129" s="14"/>
      <c r="B129" s="15"/>
      <c r="C129" s="11"/>
      <c r="D129" s="7" t="s">
        <v>22</v>
      </c>
      <c r="E129" s="52" t="s">
        <v>53</v>
      </c>
      <c r="F129" s="53">
        <v>30</v>
      </c>
      <c r="G129" s="54">
        <v>3.6</v>
      </c>
      <c r="H129" s="54">
        <v>3.6</v>
      </c>
      <c r="I129" s="55">
        <v>22.8</v>
      </c>
      <c r="J129" s="54">
        <v>135</v>
      </c>
      <c r="K129"/>
      <c r="L129" s="54">
        <v>2.8</v>
      </c>
    </row>
    <row r="130" spans="1:12" ht="14.4">
      <c r="A130" s="14"/>
      <c r="B130" s="15"/>
      <c r="C130" s="11"/>
      <c r="D130" s="7" t="s">
        <v>23</v>
      </c>
      <c r="E130" s="52" t="s">
        <v>23</v>
      </c>
      <c r="F130" s="53">
        <v>60</v>
      </c>
      <c r="G130" s="54">
        <v>4.05</v>
      </c>
      <c r="H130" s="54">
        <v>0.5</v>
      </c>
      <c r="I130" s="55">
        <v>24.4</v>
      </c>
      <c r="J130" s="54">
        <v>121</v>
      </c>
      <c r="K130"/>
      <c r="L130" s="54">
        <v>9.69</v>
      </c>
    </row>
    <row r="131" spans="1:12" ht="14.4">
      <c r="A131" s="14"/>
      <c r="B131" s="15"/>
      <c r="C131" s="11"/>
      <c r="D131" s="7" t="s">
        <v>24</v>
      </c>
      <c r="E131" s="52" t="s">
        <v>61</v>
      </c>
      <c r="F131" s="53">
        <v>100</v>
      </c>
      <c r="G131" s="54">
        <v>2.4900000000000002</v>
      </c>
      <c r="H131" s="54">
        <v>0.33</v>
      </c>
      <c r="I131" s="55">
        <v>36.1</v>
      </c>
      <c r="J131" s="54">
        <v>157.69999999999999</v>
      </c>
      <c r="K131"/>
      <c r="L131" s="54">
        <v>15.93</v>
      </c>
    </row>
    <row r="132" spans="1:12" ht="14.4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590</v>
      </c>
      <c r="G135" s="19">
        <f t="shared" ref="G135:J135" si="54">SUM(G127:G134)</f>
        <v>29.800000000000004</v>
      </c>
      <c r="H135" s="19">
        <f t="shared" si="54"/>
        <v>23.55</v>
      </c>
      <c r="I135" s="19">
        <f t="shared" si="54"/>
        <v>124.57999999999998</v>
      </c>
      <c r="J135" s="19">
        <f t="shared" si="54"/>
        <v>836.90000000000009</v>
      </c>
      <c r="K135" s="25"/>
      <c r="L135" s="19">
        <f t="shared" ref="L135" si="55">SUM(L127:L134)</f>
        <v>74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4"/>
      <c r="B137" s="15"/>
      <c r="C137" s="11"/>
      <c r="D137" s="7" t="s">
        <v>27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>
      <c r="A138" s="14"/>
      <c r="B138" s="15"/>
      <c r="C138" s="11"/>
      <c r="D138" s="7" t="s">
        <v>28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>
      <c r="A139" s="14"/>
      <c r="B139" s="15"/>
      <c r="C139" s="11"/>
      <c r="D139" s="7" t="s">
        <v>29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14"/>
      <c r="B141" s="15"/>
      <c r="C141" s="11"/>
      <c r="D141" s="7" t="s">
        <v>31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>
      <c r="A142" s="14"/>
      <c r="B142" s="15"/>
      <c r="C142" s="11"/>
      <c r="D142" s="7" t="s">
        <v>32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>
      <c r="A146" s="33">
        <f>A127</f>
        <v>2</v>
      </c>
      <c r="B146" s="33">
        <f>B127</f>
        <v>2</v>
      </c>
      <c r="C146" s="57" t="s">
        <v>4</v>
      </c>
      <c r="D146" s="58"/>
      <c r="E146" s="31"/>
      <c r="F146" s="32">
        <f>F135+F145</f>
        <v>590</v>
      </c>
      <c r="G146" s="32">
        <f t="shared" ref="G146" si="58">G135+G145</f>
        <v>29.800000000000004</v>
      </c>
      <c r="H146" s="32">
        <f t="shared" ref="H146" si="59">H135+H145</f>
        <v>23.55</v>
      </c>
      <c r="I146" s="32">
        <f t="shared" ref="I146" si="60">I135+I145</f>
        <v>124.57999999999998</v>
      </c>
      <c r="J146" s="32">
        <f t="shared" ref="J146:L146" si="61">J135+J145</f>
        <v>836.90000000000009</v>
      </c>
      <c r="K146" s="32"/>
      <c r="L146" s="32">
        <f t="shared" si="61"/>
        <v>74</v>
      </c>
    </row>
    <row r="147" spans="1:12" ht="28.8">
      <c r="A147" s="20">
        <v>2</v>
      </c>
      <c r="B147" s="21">
        <v>3</v>
      </c>
      <c r="C147" s="22" t="s">
        <v>20</v>
      </c>
      <c r="D147" s="5" t="s">
        <v>21</v>
      </c>
      <c r="E147" s="48" t="s">
        <v>62</v>
      </c>
      <c r="F147" s="49">
        <v>200</v>
      </c>
      <c r="G147" s="50">
        <v>25.9</v>
      </c>
      <c r="H147" s="50">
        <v>32</v>
      </c>
      <c r="I147" s="51">
        <v>56</v>
      </c>
      <c r="J147" s="50">
        <v>626</v>
      </c>
      <c r="K147"/>
      <c r="L147" s="50">
        <v>40.26</v>
      </c>
    </row>
    <row r="148" spans="1:12" ht="14.4">
      <c r="A148" s="23"/>
      <c r="B148" s="15"/>
      <c r="C148" s="11"/>
      <c r="D148" s="6"/>
      <c r="E148" s="52" t="s">
        <v>56</v>
      </c>
      <c r="F148" s="53">
        <v>200</v>
      </c>
      <c r="G148" s="54">
        <v>0.66</v>
      </c>
      <c r="H148" s="54">
        <v>0.12</v>
      </c>
      <c r="I148" s="55">
        <v>2.2799999999999998</v>
      </c>
      <c r="J148" s="54">
        <v>13.2</v>
      </c>
      <c r="K148"/>
      <c r="L148" s="54">
        <v>3.35</v>
      </c>
    </row>
    <row r="149" spans="1:12" ht="14.4">
      <c r="A149" s="23"/>
      <c r="B149" s="15"/>
      <c r="C149" s="11"/>
      <c r="D149" s="7" t="s">
        <v>22</v>
      </c>
      <c r="E149" s="52" t="s">
        <v>49</v>
      </c>
      <c r="F149" s="53">
        <v>30</v>
      </c>
      <c r="G149" s="54">
        <v>2</v>
      </c>
      <c r="H149" s="54">
        <v>0</v>
      </c>
      <c r="I149" s="55">
        <v>41</v>
      </c>
      <c r="J149" s="54">
        <v>171</v>
      </c>
      <c r="K149"/>
      <c r="L149" s="54">
        <v>2.8</v>
      </c>
    </row>
    <row r="150" spans="1:12" ht="15.75" customHeight="1">
      <c r="A150" s="23"/>
      <c r="B150" s="15"/>
      <c r="C150" s="11"/>
      <c r="D150" s="7" t="s">
        <v>23</v>
      </c>
      <c r="E150" s="52" t="s">
        <v>23</v>
      </c>
      <c r="F150" s="53">
        <v>60</v>
      </c>
      <c r="G150" s="54">
        <v>4.05</v>
      </c>
      <c r="H150" s="54">
        <v>0.5</v>
      </c>
      <c r="I150" s="55">
        <v>24.4</v>
      </c>
      <c r="J150" s="54">
        <v>121</v>
      </c>
      <c r="K150"/>
      <c r="L150" s="54">
        <v>9.69</v>
      </c>
    </row>
    <row r="151" spans="1:12" ht="14.4">
      <c r="A151" s="23"/>
      <c r="B151" s="15"/>
      <c r="C151" s="11"/>
      <c r="D151" s="7" t="s">
        <v>24</v>
      </c>
      <c r="E151" s="52" t="s">
        <v>67</v>
      </c>
      <c r="F151" s="53">
        <v>100</v>
      </c>
      <c r="G151" s="54">
        <v>2</v>
      </c>
      <c r="H151" s="54">
        <v>1</v>
      </c>
      <c r="I151" s="55">
        <v>20</v>
      </c>
      <c r="J151" s="54">
        <v>108</v>
      </c>
      <c r="K151"/>
      <c r="L151" s="54">
        <v>15.93</v>
      </c>
    </row>
    <row r="152" spans="1:12" ht="14.4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590</v>
      </c>
      <c r="G155" s="19">
        <f t="shared" ref="G155:J155" si="62">SUM(G147:G154)</f>
        <v>34.61</v>
      </c>
      <c r="H155" s="19">
        <f t="shared" si="62"/>
        <v>33.619999999999997</v>
      </c>
      <c r="I155" s="19">
        <f t="shared" si="62"/>
        <v>143.68</v>
      </c>
      <c r="J155" s="19">
        <f t="shared" si="62"/>
        <v>1039.2</v>
      </c>
      <c r="K155" s="25"/>
      <c r="L155" s="19">
        <f t="shared" ref="L155" si="63">SUM(L147:L154)</f>
        <v>72.03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3"/>
      <c r="B157" s="15"/>
      <c r="C157" s="11"/>
      <c r="D157" s="7" t="s">
        <v>27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7" t="s">
        <v>29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30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>
      <c r="A161" s="23"/>
      <c r="B161" s="15"/>
      <c r="C161" s="11"/>
      <c r="D161" s="7" t="s">
        <v>31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>
      <c r="A162" s="23"/>
      <c r="B162" s="15"/>
      <c r="C162" s="11"/>
      <c r="D162" s="7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thickBot="1">
      <c r="A166" s="29">
        <f>A147</f>
        <v>2</v>
      </c>
      <c r="B166" s="30">
        <f>B147</f>
        <v>3</v>
      </c>
      <c r="C166" s="57" t="s">
        <v>4</v>
      </c>
      <c r="D166" s="58"/>
      <c r="E166" s="31"/>
      <c r="F166" s="32">
        <f>F155+F165</f>
        <v>590</v>
      </c>
      <c r="G166" s="32">
        <f t="shared" ref="G166" si="66">G155+G165</f>
        <v>34.61</v>
      </c>
      <c r="H166" s="32">
        <f t="shared" ref="H166" si="67">H155+H165</f>
        <v>33.619999999999997</v>
      </c>
      <c r="I166" s="32">
        <f t="shared" ref="I166" si="68">I155+I165</f>
        <v>143.68</v>
      </c>
      <c r="J166" s="32">
        <f t="shared" ref="J166:L166" si="69">J155+J165</f>
        <v>1039.2</v>
      </c>
      <c r="K166" s="32"/>
      <c r="L166" s="32">
        <f t="shared" si="69"/>
        <v>72.03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48" t="s">
        <v>63</v>
      </c>
      <c r="F167" s="49">
        <v>200</v>
      </c>
      <c r="G167" s="50">
        <v>8.6</v>
      </c>
      <c r="H167" s="50">
        <v>8.41</v>
      </c>
      <c r="I167" s="51">
        <v>14.33</v>
      </c>
      <c r="J167" s="50">
        <v>167.41</v>
      </c>
      <c r="K167"/>
      <c r="L167" s="50">
        <v>17.45</v>
      </c>
    </row>
    <row r="168" spans="1:12" ht="14.4">
      <c r="A168" s="23"/>
      <c r="B168" s="15"/>
      <c r="C168" s="11"/>
      <c r="D168" s="6"/>
      <c r="E168" s="52" t="s">
        <v>59</v>
      </c>
      <c r="F168" s="53">
        <v>200</v>
      </c>
      <c r="G168" s="54">
        <v>6.75</v>
      </c>
      <c r="H168" s="54">
        <v>10.43</v>
      </c>
      <c r="I168" s="55">
        <v>24.54</v>
      </c>
      <c r="J168" s="54">
        <v>222.4</v>
      </c>
      <c r="K168"/>
      <c r="L168" s="54">
        <v>1.45</v>
      </c>
    </row>
    <row r="169" spans="1:12" ht="14.4">
      <c r="A169" s="23"/>
      <c r="B169" s="15"/>
      <c r="C169" s="11"/>
      <c r="D169" s="7" t="s">
        <v>22</v>
      </c>
      <c r="E169" s="52" t="s">
        <v>41</v>
      </c>
      <c r="F169" s="53">
        <v>50</v>
      </c>
      <c r="G169" s="54">
        <v>0</v>
      </c>
      <c r="H169" s="54">
        <v>0.1</v>
      </c>
      <c r="I169" s="55">
        <v>14</v>
      </c>
      <c r="J169" s="54">
        <v>53</v>
      </c>
      <c r="K169"/>
      <c r="L169" s="54">
        <v>2.8</v>
      </c>
    </row>
    <row r="170" spans="1:12" ht="14.4">
      <c r="A170" s="23"/>
      <c r="B170" s="15"/>
      <c r="C170" s="11"/>
      <c r="D170" s="7" t="s">
        <v>23</v>
      </c>
      <c r="E170" s="52" t="s">
        <v>23</v>
      </c>
      <c r="F170" s="53">
        <v>60</v>
      </c>
      <c r="G170" s="54">
        <v>4.05</v>
      </c>
      <c r="H170" s="54">
        <v>0.5</v>
      </c>
      <c r="I170" s="55">
        <v>24.4</v>
      </c>
      <c r="J170" s="54">
        <v>121</v>
      </c>
      <c r="K170"/>
      <c r="L170" s="54">
        <v>10.5</v>
      </c>
    </row>
    <row r="171" spans="1:12" ht="14.4">
      <c r="A171" s="23"/>
      <c r="B171" s="15"/>
      <c r="C171" s="11"/>
      <c r="D171" s="7" t="s">
        <v>24</v>
      </c>
      <c r="E171" s="52" t="s">
        <v>50</v>
      </c>
      <c r="F171" s="53">
        <v>100</v>
      </c>
      <c r="G171" s="54">
        <v>0.55000000000000004</v>
      </c>
      <c r="H171" s="54">
        <v>0.4</v>
      </c>
      <c r="I171" s="55">
        <v>14.2</v>
      </c>
      <c r="J171" s="54">
        <v>64.86</v>
      </c>
      <c r="K171"/>
      <c r="L171" s="54">
        <v>41.8</v>
      </c>
    </row>
    <row r="172" spans="1:12" ht="14.4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610</v>
      </c>
      <c r="G175" s="19">
        <f t="shared" ref="G175:J175" si="70">SUM(G167:G174)</f>
        <v>19.95</v>
      </c>
      <c r="H175" s="19">
        <f t="shared" si="70"/>
        <v>19.84</v>
      </c>
      <c r="I175" s="19">
        <f t="shared" si="70"/>
        <v>91.47</v>
      </c>
      <c r="J175" s="19">
        <f t="shared" si="70"/>
        <v>628.66999999999996</v>
      </c>
      <c r="K175" s="25"/>
      <c r="L175" s="19">
        <f t="shared" ref="L175" si="71">SUM(L167:L174)</f>
        <v>74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>
      <c r="A186" s="29">
        <f>A167</f>
        <v>2</v>
      </c>
      <c r="B186" s="30">
        <f>B167</f>
        <v>4</v>
      </c>
      <c r="C186" s="57" t="s">
        <v>4</v>
      </c>
      <c r="D186" s="58"/>
      <c r="E186" s="31"/>
      <c r="F186" s="32">
        <f>F175+F185</f>
        <v>610</v>
      </c>
      <c r="G186" s="32">
        <f t="shared" ref="G186" si="74">G175+G185</f>
        <v>19.95</v>
      </c>
      <c r="H186" s="32">
        <f t="shared" ref="H186" si="75">H175+H185</f>
        <v>19.84</v>
      </c>
      <c r="I186" s="32">
        <f t="shared" ref="I186" si="76">I175+I185</f>
        <v>91.47</v>
      </c>
      <c r="J186" s="32">
        <f t="shared" ref="J186:L186" si="77">J175+J185</f>
        <v>628.66999999999996</v>
      </c>
      <c r="K186" s="32"/>
      <c r="L186" s="32">
        <f t="shared" si="77"/>
        <v>74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48" t="s">
        <v>64</v>
      </c>
      <c r="F187" s="49">
        <v>200</v>
      </c>
      <c r="G187" s="50">
        <v>19</v>
      </c>
      <c r="H187" s="50">
        <v>20</v>
      </c>
      <c r="I187" s="51">
        <v>42</v>
      </c>
      <c r="J187" s="50">
        <v>431</v>
      </c>
      <c r="K187"/>
      <c r="L187" s="50">
        <v>31.16</v>
      </c>
    </row>
    <row r="188" spans="1:12" ht="14.4">
      <c r="A188" s="23"/>
      <c r="B188" s="15"/>
      <c r="C188" s="11"/>
      <c r="D188" s="6"/>
      <c r="E188" s="52" t="s">
        <v>56</v>
      </c>
      <c r="F188" s="53">
        <v>200</v>
      </c>
      <c r="G188" s="54">
        <v>0.66</v>
      </c>
      <c r="H188" s="54">
        <v>0.12</v>
      </c>
      <c r="I188" s="55">
        <v>2.2799999999999998</v>
      </c>
      <c r="J188" s="54">
        <v>13.2</v>
      </c>
      <c r="K188"/>
      <c r="L188" s="54">
        <v>7.6</v>
      </c>
    </row>
    <row r="189" spans="1:12" ht="14.4">
      <c r="A189" s="23"/>
      <c r="B189" s="15"/>
      <c r="C189" s="11"/>
      <c r="D189" s="7" t="s">
        <v>22</v>
      </c>
      <c r="E189" s="52" t="s">
        <v>53</v>
      </c>
      <c r="F189" s="53">
        <v>50</v>
      </c>
      <c r="G189" s="54">
        <v>3.6</v>
      </c>
      <c r="H189" s="54">
        <v>3.6</v>
      </c>
      <c r="I189" s="55">
        <v>22.8</v>
      </c>
      <c r="J189" s="54">
        <v>135</v>
      </c>
      <c r="K189"/>
      <c r="L189" s="54">
        <v>2.8</v>
      </c>
    </row>
    <row r="190" spans="1:12" ht="14.4">
      <c r="A190" s="23"/>
      <c r="B190" s="15"/>
      <c r="C190" s="11"/>
      <c r="D190" s="7" t="s">
        <v>23</v>
      </c>
      <c r="E190" s="52" t="s">
        <v>23</v>
      </c>
      <c r="F190" s="53">
        <v>60</v>
      </c>
      <c r="G190" s="54">
        <v>4.05</v>
      </c>
      <c r="H190" s="54">
        <v>0.5</v>
      </c>
      <c r="I190" s="55">
        <v>24.4</v>
      </c>
      <c r="J190" s="54">
        <v>121</v>
      </c>
      <c r="K190"/>
      <c r="L190" s="54">
        <v>9.69</v>
      </c>
    </row>
    <row r="191" spans="1:12" ht="14.4">
      <c r="A191" s="23"/>
      <c r="B191" s="15"/>
      <c r="C191" s="11"/>
      <c r="D191" s="7" t="s">
        <v>24</v>
      </c>
      <c r="E191" s="52" t="s">
        <v>46</v>
      </c>
      <c r="F191" s="53">
        <v>100</v>
      </c>
      <c r="G191" s="54">
        <v>1</v>
      </c>
      <c r="H191" s="54">
        <v>1</v>
      </c>
      <c r="I191" s="55">
        <v>18</v>
      </c>
      <c r="J191" s="54">
        <v>85</v>
      </c>
      <c r="K191"/>
      <c r="L191" s="54">
        <v>23.5</v>
      </c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610</v>
      </c>
      <c r="G195" s="19">
        <f t="shared" ref="G195:J195" si="78">SUM(G187:G194)</f>
        <v>28.310000000000002</v>
      </c>
      <c r="H195" s="19">
        <f t="shared" si="78"/>
        <v>25.220000000000002</v>
      </c>
      <c r="I195" s="19">
        <f t="shared" si="78"/>
        <v>109.47999999999999</v>
      </c>
      <c r="J195" s="19">
        <f t="shared" si="78"/>
        <v>785.2</v>
      </c>
      <c r="K195" s="25"/>
      <c r="L195" s="19">
        <f t="shared" ref="L195" si="79">SUM(L187:L194)</f>
        <v>74.75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>
      <c r="A197" s="23"/>
      <c r="B197" s="15"/>
      <c r="C197" s="11"/>
      <c r="D197" s="7" t="s">
        <v>27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>
      <c r="A198" s="23"/>
      <c r="B198" s="15"/>
      <c r="C198" s="11"/>
      <c r="D198" s="7" t="s">
        <v>28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>
      <c r="A199" s="23"/>
      <c r="B199" s="15"/>
      <c r="C199" s="11"/>
      <c r="D199" s="7" t="s">
        <v>29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>
      <c r="A201" s="23"/>
      <c r="B201" s="15"/>
      <c r="C201" s="11"/>
      <c r="D201" s="7" t="s">
        <v>31</v>
      </c>
      <c r="E201" s="39"/>
      <c r="F201" s="40"/>
      <c r="G201" s="40"/>
      <c r="H201" s="40"/>
      <c r="I201" s="40"/>
      <c r="J201" s="40"/>
      <c r="K201" s="41"/>
      <c r="L201" s="40"/>
    </row>
    <row r="202" spans="1:12" ht="14.4">
      <c r="A202" s="23"/>
      <c r="B202" s="15"/>
      <c r="C202" s="11"/>
      <c r="D202" s="7" t="s">
        <v>32</v>
      </c>
      <c r="E202" s="39"/>
      <c r="F202" s="40"/>
      <c r="G202" s="40"/>
      <c r="H202" s="40"/>
      <c r="I202" s="40"/>
      <c r="J202" s="40"/>
      <c r="K202" s="41"/>
      <c r="L202" s="40"/>
    </row>
    <row r="203" spans="1:12" ht="14.4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4.4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7" t="s">
        <v>4</v>
      </c>
      <c r="D206" s="58"/>
      <c r="E206" s="31"/>
      <c r="F206" s="32">
        <f>F195+F205</f>
        <v>610</v>
      </c>
      <c r="G206" s="32">
        <f t="shared" ref="G206" si="82">G195+G205</f>
        <v>28.310000000000002</v>
      </c>
      <c r="H206" s="32">
        <f t="shared" ref="H206" si="83">H195+H205</f>
        <v>25.220000000000002</v>
      </c>
      <c r="I206" s="32">
        <f t="shared" ref="I206" si="84">I195+I205</f>
        <v>109.47999999999999</v>
      </c>
      <c r="J206" s="32">
        <f t="shared" ref="J206:L206" si="85">J195+J205</f>
        <v>785.2</v>
      </c>
      <c r="K206" s="32"/>
      <c r="L206" s="32">
        <f t="shared" si="85"/>
        <v>74.75</v>
      </c>
    </row>
    <row r="207" spans="1:12" ht="13.8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591</v>
      </c>
      <c r="G207" s="34">
        <f>SUMIF($C:$C,"Итого за день:",G:G)/COUNTIFS($C:$C,"Итого за день:",G:G,"&gt;0")</f>
        <v>24.440000000000005</v>
      </c>
      <c r="H207" s="34">
        <f>SUMIF($C:$C,"Итого за день:",H:H)/COUNTIFS($C:$C,"Итого за день:",H:H,"&gt;0")</f>
        <v>21.555</v>
      </c>
      <c r="I207" s="34">
        <f>SUMIF($C:$C,"Итого за день:",I:I)/COUNTIFS($C:$C,"Итого за день:",I:I,"&gt;0")</f>
        <v>114.21000000000001</v>
      </c>
      <c r="J207" s="34">
        <f>SUMIF($C:$C,"Итого за день:",J:J)/COUNTIFS($C:$C,"Итого за день:",J:J,"&gt;0")</f>
        <v>772.0440000000001</v>
      </c>
      <c r="K207" s="34"/>
      <c r="L207" s="34">
        <f>SUMIF($C:$C,"Итого за день:",L:L)/COUNTIFS($C:$C,"Итого за день:",L:L,"&gt;0")</f>
        <v>73.89500000000001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2024-02-03T04:14:12Z</dcterms:modified>
</cp:coreProperties>
</file>